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15" windowHeight="6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'Лист1'!$18:$18</definedName>
    <definedName name="_xlnm.Print_Area" localSheetId="0">'Лист1'!$A$1:$J$77</definedName>
  </definedNames>
  <calcPr fullCalcOnLoad="1"/>
</workbook>
</file>

<file path=xl/sharedStrings.xml><?xml version="1.0" encoding="utf-8"?>
<sst xmlns="http://schemas.openxmlformats.org/spreadsheetml/2006/main" count="190" uniqueCount="111">
  <si>
    <t>у т.ч. на потреби:    водопров.господ.</t>
  </si>
  <si>
    <t>каналіз.господарства</t>
  </si>
  <si>
    <t>Подано в мережу (II підйом), усього</t>
  </si>
  <si>
    <t>Річний план ліцензованої діяльності з централізованого водопостачання</t>
  </si>
  <si>
    <t>Показники</t>
  </si>
  <si>
    <t>Значення, тис. куб. м</t>
  </si>
  <si>
    <t>фактично</t>
  </si>
  <si>
    <t>Обсяг I підйому води, усього</t>
  </si>
  <si>
    <t>1.1</t>
  </si>
  <si>
    <t>1.2</t>
  </si>
  <si>
    <t>підземний водозабір</t>
  </si>
  <si>
    <t>1.3</t>
  </si>
  <si>
    <t>покупна вода</t>
  </si>
  <si>
    <t>1.4</t>
  </si>
  <si>
    <t>покупна вода в природном стані</t>
  </si>
  <si>
    <t>2</t>
  </si>
  <si>
    <t>3</t>
  </si>
  <si>
    <t>Витрати  води технологічні до II підйому, усього</t>
  </si>
  <si>
    <t>4</t>
  </si>
  <si>
    <t>5</t>
  </si>
  <si>
    <t>6.1</t>
  </si>
  <si>
    <t>Втрати та необліковані витрати питної води після II підйому</t>
  </si>
  <si>
    <t>9.1</t>
  </si>
  <si>
    <t>10</t>
  </si>
  <si>
    <t>Обсяг пропуску стічних вод через очисні споруди, усього</t>
  </si>
  <si>
    <t>10.1</t>
  </si>
  <si>
    <t>у т.ч. біологічна очистка</t>
  </si>
  <si>
    <t>№ з/п</t>
  </si>
  <si>
    <t>А</t>
  </si>
  <si>
    <t>Б</t>
  </si>
  <si>
    <t>В</t>
  </si>
  <si>
    <t>Код     рядка</t>
  </si>
  <si>
    <t>-</t>
  </si>
  <si>
    <t>передба-чено діючим тарифом</t>
  </si>
  <si>
    <t xml:space="preserve">     ВП "Южно-Українська АЕС" ДП "НАЕК "Енергоатом" </t>
  </si>
  <si>
    <t>у т.ч. покупна питна вода</t>
  </si>
  <si>
    <t>населенню</t>
  </si>
  <si>
    <t>іншим споживачам</t>
  </si>
  <si>
    <t>по внутрішньому обліку на виконання послуги з централізованого водопостачання холодної води ( з використанням внутрішньо будинкових систем)</t>
  </si>
  <si>
    <t>9</t>
  </si>
  <si>
    <t>1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</si>
  <si>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</si>
  <si>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</si>
  <si>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</si>
  <si>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</si>
  <si>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</si>
  <si>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</si>
  <si>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</si>
  <si>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</si>
  <si>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</si>
  <si>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</si>
  <si>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</si>
  <si>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</si>
  <si>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</si>
  <si>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</si>
  <si>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</si>
  <si>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</si>
  <si>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</si>
  <si>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</si>
  <si>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</si>
  <si>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2014 рік</t>
  </si>
  <si>
    <t xml:space="preserve">                                       Южноукраїнської міської ради</t>
  </si>
  <si>
    <t xml:space="preserve">                                       до рішення виконавчого комітету</t>
  </si>
  <si>
    <t>виконавчих органів ради</t>
  </si>
  <si>
    <t>ПОГОДЖЕНО:</t>
  </si>
  <si>
    <t>Заступник міського голови з питань діяльності</t>
  </si>
  <si>
    <t>2015 рік</t>
  </si>
  <si>
    <t>М.В. Бацман</t>
  </si>
  <si>
    <t>2016 рік</t>
  </si>
  <si>
    <t>попередній до базового 2017 рік</t>
  </si>
  <si>
    <t>плановий період 2019 рік</t>
  </si>
  <si>
    <t>та водовідведення  на 12 місяців з 01 січня 2019 року</t>
  </si>
  <si>
    <t>7.1</t>
  </si>
  <si>
    <t>7.2</t>
  </si>
  <si>
    <t>9.2</t>
  </si>
  <si>
    <t>9.3</t>
  </si>
  <si>
    <t>9.4</t>
  </si>
  <si>
    <t>11.1</t>
  </si>
  <si>
    <t>11.2</t>
  </si>
  <si>
    <t>11.3</t>
  </si>
  <si>
    <t>* Обсяг технічної води та обсяг нецентралізованого водопостачання не відноситься до ліцензованої діяльності, але також забирається з річки Южний Буг, тому показаний в річному плані для виключення розбіжностей з іншими формами.</t>
  </si>
  <si>
    <t>27</t>
  </si>
  <si>
    <t>28</t>
  </si>
  <si>
    <t>29</t>
  </si>
  <si>
    <t>9.3.1</t>
  </si>
  <si>
    <t>11.3.1</t>
  </si>
  <si>
    <t>Нецентралізоване водопостачання *</t>
  </si>
  <si>
    <t xml:space="preserve"> базовий період     2018 рік </t>
  </si>
  <si>
    <t>9.2.1</t>
  </si>
  <si>
    <t>9.2.2</t>
  </si>
  <si>
    <t>КП ТВКГ</t>
  </si>
  <si>
    <t>КП "ГРААЛЬ"</t>
  </si>
  <si>
    <t>30</t>
  </si>
  <si>
    <t>31</t>
  </si>
  <si>
    <t xml:space="preserve">іншим ВКГ </t>
  </si>
  <si>
    <t>11.3.2</t>
  </si>
  <si>
    <t>Втрати  води технологічні до  II підйому, усього</t>
  </si>
  <si>
    <t>Обсяг реалізації води до          II підйому  *</t>
  </si>
  <si>
    <t xml:space="preserve"> ВП ЮУАЕС</t>
  </si>
  <si>
    <t>водовідведення від ОРК "Іскра" та об`єктів гідрокомплексу (без очищення стічних вод)</t>
  </si>
  <si>
    <t>Витрати питної води після       II підйому,усього</t>
  </si>
  <si>
    <t>іншим споживачам у т.ч.:</t>
  </si>
  <si>
    <t>Обсяг реалізації послуг з централізованого водовідведення, усього у т. ч.</t>
  </si>
  <si>
    <t>у т.ч. ВП ЮУАЕС</t>
  </si>
  <si>
    <t>іншим ВКГ у т.ч.:</t>
  </si>
  <si>
    <t>Обсяг реалізації послуг з централізованого водопостачання, усього,у т.ч.</t>
  </si>
  <si>
    <t>у т.ч.: поверхневий водозабір</t>
  </si>
  <si>
    <t>Генеральний директор ВП "Южно-Українська АЕС"                                                                   В.А. Лісніченко</t>
  </si>
  <si>
    <t xml:space="preserve">                                       Додаток 1</t>
  </si>
  <si>
    <t xml:space="preserve"> </t>
  </si>
  <si>
    <t xml:space="preserve"> від 16.01.2019 № 02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</si>
</sst>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3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0" borderId="0" xfId="0" applyFont="1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30" borderId="0" xfId="0" applyFont="1" applyFill="1" applyAlignment="1">
      <alignment/>
    </xf>
    <xf numFmtId="2" fontId="4" fillId="3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4" fillId="30" borderId="1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31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3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SheetLayoutView="100" workbookViewId="0" topLeftCell="A46">
      <selection activeCell="I13" sqref="I13"/>
    </sheetView>
  </sheetViews>
  <sheetFormatPr defaultColWidth="9.00390625" defaultRowHeight="12.75"/>
  <cols>
    <col min="1" max="1" width="4.625" style="18" customWidth="1"/>
    <col min="2" max="2" width="24.75390625" style="4" customWidth="1"/>
    <col min="3" max="3" width="5.625" style="18" customWidth="1"/>
    <col min="4" max="5" width="6.75390625" style="4" customWidth="1"/>
    <col min="6" max="6" width="6.625" style="4" customWidth="1"/>
    <col min="7" max="7" width="10.25390625" style="6" customWidth="1"/>
    <col min="8" max="8" width="9.75390625" style="18" customWidth="1"/>
    <col min="9" max="9" width="8.75390625" style="18" customWidth="1"/>
    <col min="10" max="10" width="8.625" style="18" customWidth="1"/>
    <col min="11" max="179" width="9.125" style="1" customWidth="1"/>
    <col min="180" max="16384" width="9.125" style="4" customWidth="1"/>
  </cols>
  <sheetData>
    <row r="1" spans="1:10" ht="12.75">
      <c r="A1" s="34"/>
      <c r="B1" s="37"/>
      <c r="C1" s="37"/>
      <c r="F1" s="34" t="s">
        <v>108</v>
      </c>
      <c r="G1" s="35"/>
      <c r="H1" s="35"/>
      <c r="I1" s="35"/>
      <c r="J1" s="35"/>
    </row>
    <row r="2" spans="1:10" ht="12.75">
      <c r="A2" s="34"/>
      <c r="B2" s="37"/>
      <c r="C2" s="37"/>
      <c r="F2" s="34" t="s">
        <v>62</v>
      </c>
      <c r="G2" s="35"/>
      <c r="H2" s="35"/>
      <c r="I2" s="35"/>
      <c r="J2" s="35"/>
    </row>
    <row r="3" spans="1:10" ht="12.75">
      <c r="A3" s="34"/>
      <c r="B3" s="37"/>
      <c r="C3" s="37"/>
      <c r="F3" s="34" t="s">
        <v>61</v>
      </c>
      <c r="G3" s="35"/>
      <c r="H3" s="35"/>
      <c r="I3" s="35"/>
      <c r="J3" s="35"/>
    </row>
    <row r="4" spans="1:10" ht="12.75">
      <c r="A4" s="34"/>
      <c r="B4" s="35"/>
      <c r="C4" s="35"/>
      <c r="F4" s="34"/>
      <c r="G4" s="37"/>
      <c r="H4" s="37"/>
      <c r="I4" s="37"/>
      <c r="J4" s="37"/>
    </row>
    <row r="5" spans="1:10" s="8" customFormat="1" ht="12.75">
      <c r="A5" s="34"/>
      <c r="B5" s="34"/>
      <c r="C5" s="35"/>
      <c r="D5" s="1"/>
      <c r="E5" s="1"/>
      <c r="F5" s="34" t="s">
        <v>109</v>
      </c>
      <c r="G5" s="37"/>
      <c r="H5" s="37"/>
      <c r="I5" s="37"/>
      <c r="J5" s="37"/>
    </row>
    <row r="6" spans="1:10" s="8" customFormat="1" ht="12.75">
      <c r="A6" s="34"/>
      <c r="B6" s="34"/>
      <c r="C6" s="16"/>
      <c r="D6" s="1"/>
      <c r="E6" s="1"/>
      <c r="F6" s="1"/>
      <c r="G6" s="2"/>
      <c r="H6" s="16" t="s">
        <v>110</v>
      </c>
      <c r="I6" s="16"/>
      <c r="J6" s="16"/>
    </row>
    <row r="7" spans="1:10" s="8" customFormat="1" ht="12.75">
      <c r="A7" s="16"/>
      <c r="B7" s="1"/>
      <c r="C7" s="16"/>
      <c r="D7" s="1"/>
      <c r="E7" s="1"/>
      <c r="F7" s="1"/>
      <c r="G7" s="2"/>
      <c r="H7" s="16"/>
      <c r="I7" s="16"/>
      <c r="J7" s="16"/>
    </row>
    <row r="8" spans="1:10" s="8" customFormat="1" ht="12.75">
      <c r="A8" s="16"/>
      <c r="B8" s="1"/>
      <c r="C8" s="16"/>
      <c r="D8" s="1"/>
      <c r="E8" s="1"/>
      <c r="F8" s="1"/>
      <c r="G8" s="2"/>
      <c r="H8" s="16"/>
      <c r="I8" s="16"/>
      <c r="J8" s="16"/>
    </row>
    <row r="9" spans="1:10" s="8" customFormat="1" ht="12.75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s="8" customFormat="1" ht="12.75">
      <c r="A10" s="43" t="s">
        <v>71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s="8" customFormat="1" ht="12.75">
      <c r="A11" s="49" t="s">
        <v>34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s="8" customFormat="1" ht="12.75">
      <c r="A12" s="19"/>
      <c r="B12" s="3"/>
      <c r="C12" s="47"/>
      <c r="D12" s="47"/>
      <c r="E12" s="47"/>
      <c r="F12" s="47"/>
      <c r="G12" s="47"/>
      <c r="H12" s="19"/>
      <c r="I12" s="19"/>
      <c r="J12" s="19"/>
    </row>
    <row r="13" spans="1:10" s="8" customFormat="1" ht="12.75">
      <c r="A13" s="18"/>
      <c r="B13" s="4"/>
      <c r="C13" s="22"/>
      <c r="D13" s="5"/>
      <c r="E13" s="3"/>
      <c r="F13" s="5"/>
      <c r="G13" s="9"/>
      <c r="H13" s="22"/>
      <c r="I13" s="22"/>
      <c r="J13" s="22"/>
    </row>
    <row r="14" spans="1:10" s="8" customFormat="1" ht="13.5" customHeight="1">
      <c r="A14" s="44" t="s">
        <v>27</v>
      </c>
      <c r="B14" s="48" t="s">
        <v>4</v>
      </c>
      <c r="C14" s="44" t="s">
        <v>31</v>
      </c>
      <c r="D14" s="36" t="s">
        <v>5</v>
      </c>
      <c r="E14" s="46"/>
      <c r="F14" s="46"/>
      <c r="G14" s="46"/>
      <c r="H14" s="46"/>
      <c r="I14" s="46"/>
      <c r="J14" s="46"/>
    </row>
    <row r="15" spans="1:10" s="8" customFormat="1" ht="13.5" customHeight="1">
      <c r="A15" s="44"/>
      <c r="B15" s="46"/>
      <c r="C15" s="44"/>
      <c r="D15" s="36" t="s">
        <v>6</v>
      </c>
      <c r="E15" s="36"/>
      <c r="F15" s="36"/>
      <c r="G15" s="36"/>
      <c r="H15" s="36"/>
      <c r="I15" s="38" t="s">
        <v>33</v>
      </c>
      <c r="J15" s="38" t="s">
        <v>70</v>
      </c>
    </row>
    <row r="16" spans="1:10" s="8" customFormat="1" ht="12.75" customHeight="1">
      <c r="A16" s="44"/>
      <c r="B16" s="46"/>
      <c r="C16" s="44"/>
      <c r="D16" s="40" t="s">
        <v>60</v>
      </c>
      <c r="E16" s="40" t="s">
        <v>66</v>
      </c>
      <c r="F16" s="40" t="s">
        <v>68</v>
      </c>
      <c r="G16" s="45" t="s">
        <v>69</v>
      </c>
      <c r="H16" s="44" t="s">
        <v>87</v>
      </c>
      <c r="I16" s="39"/>
      <c r="J16" s="44"/>
    </row>
    <row r="17" spans="1:15" s="8" customFormat="1" ht="53.25" customHeight="1">
      <c r="A17" s="44"/>
      <c r="B17" s="46"/>
      <c r="C17" s="44"/>
      <c r="D17" s="41"/>
      <c r="E17" s="41"/>
      <c r="F17" s="41"/>
      <c r="G17" s="45"/>
      <c r="H17" s="44"/>
      <c r="I17" s="39"/>
      <c r="J17" s="44"/>
      <c r="K17" s="21"/>
      <c r="L17" s="21"/>
      <c r="M17" s="21"/>
      <c r="N17" s="21"/>
      <c r="O17" s="21"/>
    </row>
    <row r="18" spans="1:15" s="8" customFormat="1" ht="12.75">
      <c r="A18" s="27" t="s">
        <v>28</v>
      </c>
      <c r="B18" s="26" t="s">
        <v>29</v>
      </c>
      <c r="C18" s="27" t="s">
        <v>30</v>
      </c>
      <c r="D18" s="28">
        <v>1</v>
      </c>
      <c r="E18" s="28">
        <v>2</v>
      </c>
      <c r="F18" s="28">
        <v>3</v>
      </c>
      <c r="G18" s="28">
        <v>4</v>
      </c>
      <c r="H18" s="27">
        <v>5</v>
      </c>
      <c r="I18" s="23">
        <v>6</v>
      </c>
      <c r="J18" s="27">
        <v>7</v>
      </c>
      <c r="K18" s="21"/>
      <c r="L18" s="21"/>
      <c r="M18" s="21"/>
      <c r="N18" s="21"/>
      <c r="O18" s="21"/>
    </row>
    <row r="19" spans="1:10" s="8" customFormat="1" ht="15.75" customHeight="1">
      <c r="A19" s="30">
        <v>1</v>
      </c>
      <c r="B19" s="31" t="s">
        <v>7</v>
      </c>
      <c r="C19" s="23" t="s">
        <v>40</v>
      </c>
      <c r="D19" s="7">
        <f aca="true" t="shared" si="0" ref="D19:J19">D20</f>
        <v>4898.67</v>
      </c>
      <c r="E19" s="7">
        <f t="shared" si="0"/>
        <v>4340.614</v>
      </c>
      <c r="F19" s="15">
        <f t="shared" si="0"/>
        <v>3982.607</v>
      </c>
      <c r="G19" s="15">
        <f t="shared" si="0"/>
        <v>4172.282</v>
      </c>
      <c r="H19" s="15">
        <f t="shared" si="0"/>
        <v>4020.0879999999997</v>
      </c>
      <c r="I19" s="15">
        <f t="shared" si="0"/>
        <v>4381.139999999999</v>
      </c>
      <c r="J19" s="15">
        <f t="shared" si="0"/>
        <v>4062.368</v>
      </c>
    </row>
    <row r="20" spans="1:12" s="8" customFormat="1" ht="15.75" customHeight="1">
      <c r="A20" s="29" t="s">
        <v>8</v>
      </c>
      <c r="B20" s="31" t="s">
        <v>106</v>
      </c>
      <c r="C20" s="23" t="s">
        <v>15</v>
      </c>
      <c r="D20" s="7">
        <f aca="true" t="shared" si="1" ref="D20:I20">D24+D26+D28</f>
        <v>4898.67</v>
      </c>
      <c r="E20" s="7">
        <f t="shared" si="1"/>
        <v>4340.614</v>
      </c>
      <c r="F20" s="15">
        <f t="shared" si="1"/>
        <v>3982.607</v>
      </c>
      <c r="G20" s="15">
        <f t="shared" si="1"/>
        <v>4172.282</v>
      </c>
      <c r="H20" s="15">
        <f t="shared" si="1"/>
        <v>4020.0879999999997</v>
      </c>
      <c r="I20" s="15">
        <f t="shared" si="1"/>
        <v>4381.139999999999</v>
      </c>
      <c r="J20" s="15">
        <f>J24+J26+J28+J27</f>
        <v>4062.368</v>
      </c>
      <c r="L20" s="11"/>
    </row>
    <row r="21" spans="1:10" s="8" customFormat="1" ht="15.75" customHeight="1">
      <c r="A21" s="29" t="s">
        <v>9</v>
      </c>
      <c r="B21" s="31" t="s">
        <v>10</v>
      </c>
      <c r="C21" s="23" t="s">
        <v>16</v>
      </c>
      <c r="D21" s="7" t="s">
        <v>32</v>
      </c>
      <c r="E21" s="7" t="s">
        <v>32</v>
      </c>
      <c r="F21" s="15" t="s">
        <v>32</v>
      </c>
      <c r="G21" s="15" t="s">
        <v>32</v>
      </c>
      <c r="H21" s="15" t="s">
        <v>32</v>
      </c>
      <c r="I21" s="15" t="s">
        <v>32</v>
      </c>
      <c r="J21" s="15" t="s">
        <v>32</v>
      </c>
    </row>
    <row r="22" spans="1:10" s="8" customFormat="1" ht="15.75" customHeight="1">
      <c r="A22" s="29" t="s">
        <v>11</v>
      </c>
      <c r="B22" s="31" t="s">
        <v>12</v>
      </c>
      <c r="C22" s="23" t="s">
        <v>18</v>
      </c>
      <c r="D22" s="7" t="s">
        <v>32</v>
      </c>
      <c r="E22" s="7" t="s">
        <v>32</v>
      </c>
      <c r="F22" s="15" t="s">
        <v>32</v>
      </c>
      <c r="G22" s="15" t="s">
        <v>32</v>
      </c>
      <c r="H22" s="15" t="s">
        <v>32</v>
      </c>
      <c r="I22" s="15" t="s">
        <v>32</v>
      </c>
      <c r="J22" s="15" t="s">
        <v>32</v>
      </c>
    </row>
    <row r="23" spans="1:10" s="8" customFormat="1" ht="25.5" customHeight="1">
      <c r="A23" s="29" t="s">
        <v>13</v>
      </c>
      <c r="B23" s="31" t="s">
        <v>14</v>
      </c>
      <c r="C23" s="23" t="s">
        <v>19</v>
      </c>
      <c r="D23" s="7" t="s">
        <v>32</v>
      </c>
      <c r="E23" s="7" t="s">
        <v>32</v>
      </c>
      <c r="F23" s="15" t="s">
        <v>32</v>
      </c>
      <c r="G23" s="15" t="s">
        <v>32</v>
      </c>
      <c r="H23" s="15" t="s">
        <v>32</v>
      </c>
      <c r="I23" s="15" t="s">
        <v>32</v>
      </c>
      <c r="J23" s="15" t="s">
        <v>32</v>
      </c>
    </row>
    <row r="24" spans="1:12" s="8" customFormat="1" ht="25.5" customHeight="1">
      <c r="A24" s="29" t="s">
        <v>15</v>
      </c>
      <c r="B24" s="31" t="s">
        <v>17</v>
      </c>
      <c r="C24" s="23" t="s">
        <v>41</v>
      </c>
      <c r="D24" s="10">
        <v>658.02</v>
      </c>
      <c r="E24" s="10">
        <v>578.008</v>
      </c>
      <c r="F24" s="15">
        <v>512.65</v>
      </c>
      <c r="G24" s="15">
        <v>406.453</v>
      </c>
      <c r="H24" s="15">
        <v>395.776</v>
      </c>
      <c r="I24" s="15">
        <v>629</v>
      </c>
      <c r="J24" s="15">
        <v>395</v>
      </c>
      <c r="L24" s="11"/>
    </row>
    <row r="25" spans="1:10" s="8" customFormat="1" ht="25.5" customHeight="1">
      <c r="A25" s="29" t="s">
        <v>16</v>
      </c>
      <c r="B25" s="31" t="s">
        <v>96</v>
      </c>
      <c r="C25" s="23" t="s">
        <v>42</v>
      </c>
      <c r="D25" s="7" t="s">
        <v>32</v>
      </c>
      <c r="E25" s="7" t="s">
        <v>32</v>
      </c>
      <c r="F25" s="15" t="s">
        <v>32</v>
      </c>
      <c r="G25" s="15" t="s">
        <v>32</v>
      </c>
      <c r="H25" s="15" t="s">
        <v>32</v>
      </c>
      <c r="I25" s="15" t="s">
        <v>32</v>
      </c>
      <c r="J25" s="15" t="s">
        <v>32</v>
      </c>
    </row>
    <row r="26" spans="1:10" s="8" customFormat="1" ht="25.5" customHeight="1">
      <c r="A26" s="29" t="s">
        <v>18</v>
      </c>
      <c r="B26" s="31" t="s">
        <v>97</v>
      </c>
      <c r="C26" s="23" t="s">
        <v>43</v>
      </c>
      <c r="D26" s="10">
        <v>209.3</v>
      </c>
      <c r="E26" s="10">
        <v>227.363</v>
      </c>
      <c r="F26" s="15">
        <v>204.455</v>
      </c>
      <c r="G26" s="15">
        <v>229.649</v>
      </c>
      <c r="H26" s="15">
        <v>197.251</v>
      </c>
      <c r="I26" s="15">
        <v>220</v>
      </c>
      <c r="J26" s="15">
        <v>220</v>
      </c>
    </row>
    <row r="27" spans="1:10" s="25" customFormat="1" ht="25.5" customHeight="1">
      <c r="A27" s="29" t="s">
        <v>19</v>
      </c>
      <c r="B27" s="33" t="s">
        <v>86</v>
      </c>
      <c r="C27" s="23" t="s">
        <v>39</v>
      </c>
      <c r="D27" s="15" t="s">
        <v>32</v>
      </c>
      <c r="E27" s="15" t="s">
        <v>32</v>
      </c>
      <c r="F27" s="15" t="s">
        <v>32</v>
      </c>
      <c r="G27" s="15" t="s">
        <v>32</v>
      </c>
      <c r="H27" s="15">
        <v>4.373</v>
      </c>
      <c r="I27" s="15" t="s">
        <v>32</v>
      </c>
      <c r="J27" s="15">
        <v>5.4</v>
      </c>
    </row>
    <row r="28" spans="1:12" s="8" customFormat="1" ht="25.5" customHeight="1">
      <c r="A28" s="29" t="s">
        <v>41</v>
      </c>
      <c r="B28" s="31" t="s">
        <v>2</v>
      </c>
      <c r="C28" s="23" t="s">
        <v>23</v>
      </c>
      <c r="D28" s="7">
        <f aca="true" t="shared" si="2" ref="D28:J28">D30+D33+D34</f>
        <v>4031.3500000000004</v>
      </c>
      <c r="E28" s="7">
        <f t="shared" si="2"/>
        <v>3535.243</v>
      </c>
      <c r="F28" s="15">
        <f t="shared" si="2"/>
        <v>3265.502</v>
      </c>
      <c r="G28" s="15">
        <f t="shared" si="2"/>
        <v>3536.18</v>
      </c>
      <c r="H28" s="15">
        <f t="shared" si="2"/>
        <v>3427.0609999999997</v>
      </c>
      <c r="I28" s="15">
        <f t="shared" si="2"/>
        <v>3532.14</v>
      </c>
      <c r="J28" s="15">
        <f t="shared" si="2"/>
        <v>3441.968</v>
      </c>
      <c r="L28" s="11"/>
    </row>
    <row r="29" spans="1:10" s="8" customFormat="1" ht="15.75" customHeight="1">
      <c r="A29" s="29" t="s">
        <v>20</v>
      </c>
      <c r="B29" s="31" t="s">
        <v>35</v>
      </c>
      <c r="C29" s="23" t="s">
        <v>44</v>
      </c>
      <c r="D29" s="7" t="s">
        <v>32</v>
      </c>
      <c r="E29" s="7" t="s">
        <v>32</v>
      </c>
      <c r="F29" s="15" t="s">
        <v>32</v>
      </c>
      <c r="G29" s="15" t="s">
        <v>32</v>
      </c>
      <c r="H29" s="15" t="s">
        <v>32</v>
      </c>
      <c r="I29" s="15" t="s">
        <v>32</v>
      </c>
      <c r="J29" s="15" t="s">
        <v>32</v>
      </c>
    </row>
    <row r="30" spans="1:10" s="8" customFormat="1" ht="25.5" customHeight="1">
      <c r="A30" s="30">
        <v>7</v>
      </c>
      <c r="B30" s="31" t="s">
        <v>100</v>
      </c>
      <c r="C30" s="23" t="s">
        <v>45</v>
      </c>
      <c r="D30" s="7">
        <f aca="true" t="shared" si="3" ref="D30:J30">D31+D32</f>
        <v>6.73</v>
      </c>
      <c r="E30" s="7">
        <f t="shared" si="3"/>
        <v>7.228</v>
      </c>
      <c r="F30" s="15">
        <f t="shared" si="3"/>
        <v>7.189</v>
      </c>
      <c r="G30" s="15">
        <f t="shared" si="3"/>
        <v>6.1530000000000005</v>
      </c>
      <c r="H30" s="15">
        <f t="shared" si="3"/>
        <v>6.117</v>
      </c>
      <c r="I30" s="15">
        <f t="shared" si="3"/>
        <v>8.9</v>
      </c>
      <c r="J30" s="15">
        <f t="shared" si="3"/>
        <v>6.7</v>
      </c>
    </row>
    <row r="31" spans="1:10" s="8" customFormat="1" ht="25.5" customHeight="1">
      <c r="A31" s="29" t="s">
        <v>72</v>
      </c>
      <c r="B31" s="31" t="s">
        <v>0</v>
      </c>
      <c r="C31" s="23" t="s">
        <v>46</v>
      </c>
      <c r="D31" s="10">
        <v>2.15</v>
      </c>
      <c r="E31" s="10">
        <v>1.624</v>
      </c>
      <c r="F31" s="15">
        <v>1.624</v>
      </c>
      <c r="G31" s="15">
        <v>1.98</v>
      </c>
      <c r="H31" s="15">
        <v>1.838</v>
      </c>
      <c r="I31" s="15">
        <v>3.2</v>
      </c>
      <c r="J31" s="15">
        <v>2.2</v>
      </c>
    </row>
    <row r="32" spans="1:10" s="8" customFormat="1" ht="15.75" customHeight="1">
      <c r="A32" s="29" t="s">
        <v>73</v>
      </c>
      <c r="B32" s="31" t="s">
        <v>1</v>
      </c>
      <c r="C32" s="23" t="s">
        <v>47</v>
      </c>
      <c r="D32" s="10">
        <v>4.58</v>
      </c>
      <c r="E32" s="10">
        <v>5.604</v>
      </c>
      <c r="F32" s="15">
        <v>5.565</v>
      </c>
      <c r="G32" s="15">
        <v>4.173</v>
      </c>
      <c r="H32" s="15">
        <v>4.279</v>
      </c>
      <c r="I32" s="15">
        <v>5.7</v>
      </c>
      <c r="J32" s="15">
        <v>4.5</v>
      </c>
    </row>
    <row r="33" spans="1:10" s="8" customFormat="1" ht="37.5" customHeight="1">
      <c r="A33" s="30">
        <v>8</v>
      </c>
      <c r="B33" s="32" t="s">
        <v>21</v>
      </c>
      <c r="C33" s="23" t="s">
        <v>48</v>
      </c>
      <c r="D33" s="10">
        <v>102.26</v>
      </c>
      <c r="E33" s="10">
        <v>58.218</v>
      </c>
      <c r="F33" s="15">
        <v>7.17</v>
      </c>
      <c r="G33" s="15">
        <v>36.027</v>
      </c>
      <c r="H33" s="15">
        <v>32.254</v>
      </c>
      <c r="I33" s="15">
        <v>80.24</v>
      </c>
      <c r="J33" s="15">
        <v>36</v>
      </c>
    </row>
    <row r="34" spans="1:10" s="8" customFormat="1" ht="37.5" customHeight="1">
      <c r="A34" s="30">
        <v>9</v>
      </c>
      <c r="B34" s="32" t="s">
        <v>105</v>
      </c>
      <c r="C34" s="23" t="s">
        <v>49</v>
      </c>
      <c r="D34" s="10">
        <f aca="true" t="shared" si="4" ref="D34:J34">D35+D36+D39</f>
        <v>3922.36</v>
      </c>
      <c r="E34" s="10">
        <f t="shared" si="4"/>
        <v>3469.797</v>
      </c>
      <c r="F34" s="15">
        <f t="shared" si="4"/>
        <v>3251.143</v>
      </c>
      <c r="G34" s="15">
        <f t="shared" si="4"/>
        <v>3494</v>
      </c>
      <c r="H34" s="15">
        <f>H35+H36+H39</f>
        <v>3388.6899999999996</v>
      </c>
      <c r="I34" s="15">
        <f t="shared" si="4"/>
        <v>3443</v>
      </c>
      <c r="J34" s="15">
        <f t="shared" si="4"/>
        <v>3399.268</v>
      </c>
    </row>
    <row r="35" spans="1:10" s="8" customFormat="1" ht="18.75" customHeight="1">
      <c r="A35" s="29" t="s">
        <v>22</v>
      </c>
      <c r="B35" s="32" t="s">
        <v>36</v>
      </c>
      <c r="C35" s="23" t="s">
        <v>50</v>
      </c>
      <c r="D35" s="7">
        <v>0</v>
      </c>
      <c r="E35" s="7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</row>
    <row r="36" spans="1:12" s="8" customFormat="1" ht="15.75" customHeight="1">
      <c r="A36" s="29" t="s">
        <v>74</v>
      </c>
      <c r="B36" s="33" t="s">
        <v>104</v>
      </c>
      <c r="C36" s="23" t="s">
        <v>51</v>
      </c>
      <c r="D36" s="15">
        <v>3176.13</v>
      </c>
      <c r="E36" s="15">
        <v>2765.919</v>
      </c>
      <c r="F36" s="15">
        <v>2604.471</v>
      </c>
      <c r="G36" s="15">
        <v>2826.803</v>
      </c>
      <c r="H36" s="15">
        <f>H37+H38</f>
        <v>2789.6699999999996</v>
      </c>
      <c r="I36" s="15">
        <v>2585</v>
      </c>
      <c r="J36" s="15">
        <f>J37+J38</f>
        <v>2789.438</v>
      </c>
      <c r="L36" s="12"/>
    </row>
    <row r="37" spans="1:12" s="8" customFormat="1" ht="15.75" customHeight="1">
      <c r="A37" s="29" t="s">
        <v>88</v>
      </c>
      <c r="B37" s="33" t="s">
        <v>90</v>
      </c>
      <c r="C37" s="23" t="s">
        <v>52</v>
      </c>
      <c r="D37" s="15" t="s">
        <v>32</v>
      </c>
      <c r="E37" s="15" t="s">
        <v>32</v>
      </c>
      <c r="F37" s="15" t="s">
        <v>32</v>
      </c>
      <c r="G37" s="15" t="s">
        <v>32</v>
      </c>
      <c r="H37" s="15">
        <v>2573.921</v>
      </c>
      <c r="I37" s="15" t="s">
        <v>32</v>
      </c>
      <c r="J37" s="15">
        <v>2594.438</v>
      </c>
      <c r="L37" s="2"/>
    </row>
    <row r="38" spans="1:12" s="8" customFormat="1" ht="15.75" customHeight="1">
      <c r="A38" s="29" t="s">
        <v>89</v>
      </c>
      <c r="B38" s="33" t="s">
        <v>91</v>
      </c>
      <c r="C38" s="23" t="s">
        <v>53</v>
      </c>
      <c r="D38" s="15" t="s">
        <v>32</v>
      </c>
      <c r="E38" s="15" t="s">
        <v>32</v>
      </c>
      <c r="F38" s="15" t="s">
        <v>32</v>
      </c>
      <c r="G38" s="15" t="s">
        <v>32</v>
      </c>
      <c r="H38" s="15">
        <v>215.749</v>
      </c>
      <c r="I38" s="15" t="s">
        <v>32</v>
      </c>
      <c r="J38" s="15">
        <v>195</v>
      </c>
      <c r="L38" s="2"/>
    </row>
    <row r="39" spans="1:10" s="8" customFormat="1" ht="15.75" customHeight="1">
      <c r="A39" s="29" t="s">
        <v>75</v>
      </c>
      <c r="B39" s="33" t="s">
        <v>37</v>
      </c>
      <c r="C39" s="23" t="s">
        <v>54</v>
      </c>
      <c r="D39" s="10">
        <v>746.23</v>
      </c>
      <c r="E39" s="10">
        <v>703.878</v>
      </c>
      <c r="F39" s="15">
        <v>646.672</v>
      </c>
      <c r="G39" s="15">
        <v>667.197</v>
      </c>
      <c r="H39" s="15">
        <v>599.02</v>
      </c>
      <c r="I39" s="15">
        <v>858</v>
      </c>
      <c r="J39" s="15">
        <v>609.83</v>
      </c>
    </row>
    <row r="40" spans="1:10" s="25" customFormat="1" ht="15.75" customHeight="1">
      <c r="A40" s="29" t="s">
        <v>84</v>
      </c>
      <c r="B40" s="33" t="s">
        <v>103</v>
      </c>
      <c r="C40" s="23" t="s">
        <v>55</v>
      </c>
      <c r="D40" s="15" t="s">
        <v>32</v>
      </c>
      <c r="E40" s="15" t="s">
        <v>32</v>
      </c>
      <c r="F40" s="15" t="s">
        <v>32</v>
      </c>
      <c r="G40" s="15" t="s">
        <v>32</v>
      </c>
      <c r="H40" s="15">
        <v>431.547</v>
      </c>
      <c r="I40" s="15" t="s">
        <v>32</v>
      </c>
      <c r="J40" s="15">
        <v>433</v>
      </c>
    </row>
    <row r="41" spans="1:10" s="8" customFormat="1" ht="90.75" customHeight="1">
      <c r="A41" s="29" t="s">
        <v>76</v>
      </c>
      <c r="B41" s="32" t="s">
        <v>38</v>
      </c>
      <c r="C41" s="23" t="s">
        <v>56</v>
      </c>
      <c r="D41" s="10" t="s">
        <v>32</v>
      </c>
      <c r="E41" s="10" t="s">
        <v>32</v>
      </c>
      <c r="F41" s="15" t="s">
        <v>32</v>
      </c>
      <c r="G41" s="15" t="s">
        <v>32</v>
      </c>
      <c r="H41" s="15" t="s">
        <v>32</v>
      </c>
      <c r="I41" s="15" t="s">
        <v>32</v>
      </c>
      <c r="J41" s="15" t="s">
        <v>32</v>
      </c>
    </row>
    <row r="42" spans="1:10" s="8" customFormat="1" ht="90.75" customHeight="1" hidden="1" thickBot="1">
      <c r="A42" s="29"/>
      <c r="B42" s="32"/>
      <c r="C42" s="23"/>
      <c r="D42" s="10"/>
      <c r="E42" s="10"/>
      <c r="F42" s="15"/>
      <c r="G42" s="15"/>
      <c r="H42" s="15"/>
      <c r="I42" s="15"/>
      <c r="J42" s="15"/>
    </row>
    <row r="43" spans="1:10" s="8" customFormat="1" ht="25.5" customHeight="1">
      <c r="A43" s="29" t="s">
        <v>23</v>
      </c>
      <c r="B43" s="32" t="s">
        <v>24</v>
      </c>
      <c r="C43" s="23" t="s">
        <v>57</v>
      </c>
      <c r="D43" s="10">
        <f aca="true" t="shared" si="5" ref="D43:I44">D44</f>
        <v>3039.4700000000003</v>
      </c>
      <c r="E43" s="10">
        <f t="shared" si="5"/>
        <v>2681.92</v>
      </c>
      <c r="F43" s="15">
        <f t="shared" si="5"/>
        <v>2503.3</v>
      </c>
      <c r="G43" s="15">
        <f t="shared" si="5"/>
        <v>2525.11</v>
      </c>
      <c r="H43" s="15">
        <f t="shared" si="5"/>
        <v>2472.062</v>
      </c>
      <c r="I43" s="15">
        <f t="shared" si="5"/>
        <v>2707.81</v>
      </c>
      <c r="J43" s="15">
        <f>J44</f>
        <v>2617.159</v>
      </c>
    </row>
    <row r="44" spans="1:10" s="8" customFormat="1" ht="15.75" customHeight="1">
      <c r="A44" s="29" t="s">
        <v>25</v>
      </c>
      <c r="B44" s="32" t="s">
        <v>26</v>
      </c>
      <c r="C44" s="23" t="s">
        <v>58</v>
      </c>
      <c r="D44" s="10">
        <f t="shared" si="5"/>
        <v>3039.4700000000003</v>
      </c>
      <c r="E44" s="10">
        <f t="shared" si="5"/>
        <v>2681.92</v>
      </c>
      <c r="F44" s="15">
        <f t="shared" si="5"/>
        <v>2503.3</v>
      </c>
      <c r="G44" s="15">
        <f t="shared" si="5"/>
        <v>2525.11</v>
      </c>
      <c r="H44" s="15">
        <f t="shared" si="5"/>
        <v>2472.062</v>
      </c>
      <c r="I44" s="15">
        <f t="shared" si="5"/>
        <v>2707.81</v>
      </c>
      <c r="J44" s="15">
        <f>J45</f>
        <v>2617.159</v>
      </c>
    </row>
    <row r="45" spans="1:10" s="8" customFormat="1" ht="37.5" customHeight="1">
      <c r="A45" s="29" t="s">
        <v>44</v>
      </c>
      <c r="B45" s="32" t="s">
        <v>102</v>
      </c>
      <c r="C45" s="23" t="s">
        <v>59</v>
      </c>
      <c r="D45" s="10">
        <f aca="true" t="shared" si="6" ref="D45:I45">D46+D47+D48</f>
        <v>3039.4700000000003</v>
      </c>
      <c r="E45" s="10">
        <f t="shared" si="6"/>
        <v>2681.92</v>
      </c>
      <c r="F45" s="15">
        <f t="shared" si="6"/>
        <v>2503.3</v>
      </c>
      <c r="G45" s="15">
        <f t="shared" si="6"/>
        <v>2525.11</v>
      </c>
      <c r="H45" s="15">
        <f t="shared" si="6"/>
        <v>2472.062</v>
      </c>
      <c r="I45" s="15">
        <f t="shared" si="6"/>
        <v>2707.81</v>
      </c>
      <c r="J45" s="15">
        <f>J46+J47+J48</f>
        <v>2617.159</v>
      </c>
    </row>
    <row r="46" spans="1:10" s="8" customFormat="1" ht="15.75" customHeight="1">
      <c r="A46" s="29" t="s">
        <v>77</v>
      </c>
      <c r="B46" s="32" t="s">
        <v>36</v>
      </c>
      <c r="C46" s="23" t="s">
        <v>81</v>
      </c>
      <c r="D46" s="10">
        <v>0</v>
      </c>
      <c r="E46" s="10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s="8" customFormat="1" ht="15.75" customHeight="1">
      <c r="A47" s="29" t="s">
        <v>78</v>
      </c>
      <c r="B47" s="33" t="s">
        <v>94</v>
      </c>
      <c r="C47" s="23" t="s">
        <v>82</v>
      </c>
      <c r="D47" s="10">
        <v>2464.11</v>
      </c>
      <c r="E47" s="10">
        <v>2144.89</v>
      </c>
      <c r="F47" s="15">
        <v>2015.42</v>
      </c>
      <c r="G47" s="15">
        <v>2042.67</v>
      </c>
      <c r="H47" s="15">
        <v>2002.819</v>
      </c>
      <c r="I47" s="15">
        <v>2061.31</v>
      </c>
      <c r="J47" s="15">
        <v>2147.159</v>
      </c>
    </row>
    <row r="48" spans="1:10" s="8" customFormat="1" ht="17.25" customHeight="1">
      <c r="A48" s="29" t="s">
        <v>79</v>
      </c>
      <c r="B48" s="32" t="s">
        <v>101</v>
      </c>
      <c r="C48" s="23" t="s">
        <v>83</v>
      </c>
      <c r="D48" s="10">
        <v>575.36</v>
      </c>
      <c r="E48" s="10">
        <v>537.03</v>
      </c>
      <c r="F48" s="15">
        <v>487.88</v>
      </c>
      <c r="G48" s="15">
        <v>482.44</v>
      </c>
      <c r="H48" s="15">
        <v>469.243</v>
      </c>
      <c r="I48" s="15">
        <v>646.5</v>
      </c>
      <c r="J48" s="15">
        <v>470</v>
      </c>
    </row>
    <row r="49" spans="1:10" s="25" customFormat="1" ht="17.25" customHeight="1">
      <c r="A49" s="29" t="s">
        <v>85</v>
      </c>
      <c r="B49" s="33" t="s">
        <v>98</v>
      </c>
      <c r="C49" s="23" t="s">
        <v>92</v>
      </c>
      <c r="D49" s="15" t="s">
        <v>32</v>
      </c>
      <c r="E49" s="15" t="s">
        <v>32</v>
      </c>
      <c r="F49" s="15" t="s">
        <v>32</v>
      </c>
      <c r="G49" s="15" t="s">
        <v>32</v>
      </c>
      <c r="H49" s="15">
        <v>424.213</v>
      </c>
      <c r="I49" s="15" t="s">
        <v>32</v>
      </c>
      <c r="J49" s="15">
        <v>433</v>
      </c>
    </row>
    <row r="50" spans="1:10" s="8" customFormat="1" ht="75" customHeight="1">
      <c r="A50" s="29" t="s">
        <v>95</v>
      </c>
      <c r="B50" s="32" t="s">
        <v>99</v>
      </c>
      <c r="C50" s="23" t="s">
        <v>93</v>
      </c>
      <c r="D50" s="10" t="s">
        <v>32</v>
      </c>
      <c r="E50" s="10" t="s">
        <v>32</v>
      </c>
      <c r="F50" s="10" t="s">
        <v>32</v>
      </c>
      <c r="G50" s="15" t="s">
        <v>32</v>
      </c>
      <c r="H50" s="15">
        <v>47.613</v>
      </c>
      <c r="I50" s="15" t="s">
        <v>32</v>
      </c>
      <c r="J50" s="15">
        <v>49.318</v>
      </c>
    </row>
    <row r="51" spans="1:19" s="8" customFormat="1" ht="36" customHeight="1">
      <c r="A51" s="42" t="s">
        <v>80</v>
      </c>
      <c r="B51" s="42"/>
      <c r="C51" s="42"/>
      <c r="D51" s="42"/>
      <c r="E51" s="42"/>
      <c r="F51" s="42"/>
      <c r="G51" s="42"/>
      <c r="H51" s="42"/>
      <c r="I51" s="42"/>
      <c r="J51" s="42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8" customFormat="1" ht="15.75">
      <c r="A52" s="17"/>
      <c r="B52" s="14"/>
      <c r="C52" s="17"/>
      <c r="D52" s="14"/>
      <c r="E52" s="14"/>
      <c r="F52" s="14"/>
      <c r="G52" s="14"/>
      <c r="H52" s="17"/>
      <c r="I52" s="17"/>
      <c r="J52" s="17"/>
      <c r="K52" s="13"/>
      <c r="L52" s="13"/>
      <c r="M52" s="13"/>
      <c r="N52" s="13"/>
      <c r="O52" s="13"/>
      <c r="P52" s="13"/>
      <c r="Q52" s="13"/>
      <c r="R52" s="13"/>
      <c r="S52" s="13"/>
    </row>
    <row r="53" spans="1:19" s="8" customFormat="1" ht="15.75">
      <c r="A53" s="17"/>
      <c r="B53" s="14"/>
      <c r="C53" s="17"/>
      <c r="D53" s="14"/>
      <c r="E53" s="14"/>
      <c r="F53" s="14"/>
      <c r="G53" s="14"/>
      <c r="H53" s="17"/>
      <c r="I53" s="17"/>
      <c r="J53" s="17"/>
      <c r="K53" s="13"/>
      <c r="L53" s="13"/>
      <c r="M53" s="13"/>
      <c r="N53" s="13"/>
      <c r="O53" s="13"/>
      <c r="P53" s="13"/>
      <c r="Q53" s="13"/>
      <c r="R53" s="13"/>
      <c r="S53" s="13"/>
    </row>
    <row r="54" spans="1:19" s="8" customFormat="1" ht="15.75">
      <c r="A54" s="17"/>
      <c r="B54" s="14"/>
      <c r="C54" s="17"/>
      <c r="D54" s="14"/>
      <c r="E54" s="14"/>
      <c r="F54" s="14"/>
      <c r="G54" s="14"/>
      <c r="H54" s="17"/>
      <c r="I54" s="17"/>
      <c r="J54" s="17"/>
      <c r="K54" s="13"/>
      <c r="L54" s="13"/>
      <c r="M54" s="13"/>
      <c r="N54" s="13"/>
      <c r="O54" s="13"/>
      <c r="P54" s="13"/>
      <c r="Q54" s="13"/>
      <c r="R54" s="13"/>
      <c r="S54" s="13"/>
    </row>
    <row r="55" spans="1:19" s="8" customFormat="1" ht="15.75">
      <c r="A55" s="17"/>
      <c r="B55" s="14"/>
      <c r="C55" s="17"/>
      <c r="D55" s="14"/>
      <c r="E55" s="14"/>
      <c r="F55" s="14"/>
      <c r="G55" s="14"/>
      <c r="H55" s="17"/>
      <c r="I55" s="17"/>
      <c r="J55" s="17"/>
      <c r="K55" s="13"/>
      <c r="L55" s="13"/>
      <c r="M55" s="13"/>
      <c r="N55" s="13"/>
      <c r="O55" s="13"/>
      <c r="P55" s="13"/>
      <c r="Q55" s="13"/>
      <c r="R55" s="13"/>
      <c r="S55" s="13"/>
    </row>
    <row r="56" spans="1:19" s="8" customFormat="1" ht="15.75">
      <c r="A56" s="17"/>
      <c r="B56" s="14"/>
      <c r="C56" s="17"/>
      <c r="D56" s="14"/>
      <c r="E56" s="14"/>
      <c r="F56" s="14"/>
      <c r="G56" s="14"/>
      <c r="H56" s="17"/>
      <c r="I56" s="17"/>
      <c r="J56" s="17"/>
      <c r="K56" s="13"/>
      <c r="L56" s="13"/>
      <c r="M56" s="13"/>
      <c r="N56" s="13"/>
      <c r="O56" s="13"/>
      <c r="P56" s="13"/>
      <c r="Q56" s="13"/>
      <c r="R56" s="13"/>
      <c r="S56" s="13"/>
    </row>
    <row r="57" spans="1:10" s="8" customFormat="1" ht="12.75">
      <c r="A57" s="18"/>
      <c r="B57" s="4"/>
      <c r="C57" s="16"/>
      <c r="D57" s="1"/>
      <c r="E57" s="1"/>
      <c r="F57" s="1"/>
      <c r="G57" s="2"/>
      <c r="H57" s="16"/>
      <c r="I57" s="16"/>
      <c r="J57" s="16"/>
    </row>
    <row r="58" spans="1:10" s="8" customFormat="1" ht="12.75">
      <c r="A58" s="24"/>
      <c r="B58" s="20" t="s">
        <v>107</v>
      </c>
      <c r="C58" s="24"/>
      <c r="D58" s="20"/>
      <c r="E58" s="20"/>
      <c r="F58" s="20"/>
      <c r="G58" s="20"/>
      <c r="H58" s="24"/>
      <c r="I58" s="24"/>
      <c r="J58" s="24"/>
    </row>
    <row r="59" spans="1:10" s="8" customFormat="1" ht="12.75">
      <c r="A59" s="18"/>
      <c r="B59" s="4"/>
      <c r="C59" s="16"/>
      <c r="D59" s="1"/>
      <c r="E59" s="1"/>
      <c r="F59" s="1"/>
      <c r="G59" s="2"/>
      <c r="H59" s="16"/>
      <c r="I59" s="16"/>
      <c r="J59" s="16"/>
    </row>
    <row r="60" spans="3:10" ht="12.75">
      <c r="C60" s="16"/>
      <c r="D60" s="1"/>
      <c r="E60" s="1"/>
      <c r="F60" s="1"/>
      <c r="G60" s="2"/>
      <c r="H60" s="16"/>
      <c r="I60" s="16"/>
      <c r="J60" s="16"/>
    </row>
    <row r="61" spans="3:10" ht="12.75">
      <c r="C61" s="16"/>
      <c r="D61" s="1"/>
      <c r="E61" s="1"/>
      <c r="F61" s="1"/>
      <c r="G61" s="2"/>
      <c r="H61" s="16"/>
      <c r="I61" s="16"/>
      <c r="J61" s="16"/>
    </row>
    <row r="62" spans="3:10" ht="12.75">
      <c r="C62" s="16"/>
      <c r="D62" s="1"/>
      <c r="E62" s="1"/>
      <c r="F62" s="1"/>
      <c r="G62" s="2"/>
      <c r="H62" s="16"/>
      <c r="I62" s="16"/>
      <c r="J62" s="16"/>
    </row>
    <row r="63" spans="3:10" ht="12.75">
      <c r="C63" s="16"/>
      <c r="D63" s="1"/>
      <c r="E63" s="1"/>
      <c r="F63" s="1"/>
      <c r="G63" s="2"/>
      <c r="H63" s="16"/>
      <c r="I63" s="16"/>
      <c r="J63" s="16"/>
    </row>
    <row r="64" spans="1:10" ht="12.75">
      <c r="A64" s="24"/>
      <c r="B64" s="20" t="s">
        <v>64</v>
      </c>
      <c r="C64" s="24"/>
      <c r="D64" s="20"/>
      <c r="E64" s="20"/>
      <c r="F64" s="20"/>
      <c r="G64" s="20"/>
      <c r="H64" s="24"/>
      <c r="I64" s="24"/>
      <c r="J64" s="24"/>
    </row>
    <row r="65" spans="1:10" ht="12.75">
      <c r="A65" s="24"/>
      <c r="B65" s="20"/>
      <c r="C65" s="24"/>
      <c r="D65" s="20"/>
      <c r="E65" s="20"/>
      <c r="F65" s="20"/>
      <c r="G65" s="20"/>
      <c r="H65" s="24"/>
      <c r="I65" s="24"/>
      <c r="J65" s="24"/>
    </row>
    <row r="66" spans="1:10" ht="12.75">
      <c r="A66" s="24"/>
      <c r="B66" s="20" t="s">
        <v>65</v>
      </c>
      <c r="C66" s="24"/>
      <c r="D66" s="20"/>
      <c r="E66" s="20"/>
      <c r="F66" s="20"/>
      <c r="G66" s="20"/>
      <c r="H66" s="24"/>
      <c r="I66" s="24" t="s">
        <v>67</v>
      </c>
      <c r="J66" s="24"/>
    </row>
    <row r="67" spans="1:10" ht="12.75">
      <c r="A67" s="24"/>
      <c r="B67" s="20" t="s">
        <v>63</v>
      </c>
      <c r="C67" s="24"/>
      <c r="D67" s="20"/>
      <c r="E67" s="20"/>
      <c r="F67" s="20"/>
      <c r="G67" s="20"/>
      <c r="H67" s="24"/>
      <c r="I67" s="24"/>
      <c r="J67" s="24"/>
    </row>
    <row r="68" spans="1:10" ht="12.75">
      <c r="A68" s="24"/>
      <c r="B68" s="20"/>
      <c r="C68" s="24"/>
      <c r="D68" s="20"/>
      <c r="E68" s="20"/>
      <c r="F68" s="20"/>
      <c r="G68" s="20"/>
      <c r="H68" s="24"/>
      <c r="I68" s="24"/>
      <c r="J68" s="24"/>
    </row>
    <row r="69" spans="1:10" ht="12.75">
      <c r="A69" s="24"/>
      <c r="B69" s="20"/>
      <c r="C69" s="24"/>
      <c r="D69" s="20"/>
      <c r="E69" s="20"/>
      <c r="F69" s="20"/>
      <c r="G69" s="20"/>
      <c r="H69" s="24"/>
      <c r="I69" s="24"/>
      <c r="J69" s="24"/>
    </row>
    <row r="70" spans="1:10" ht="12.75">
      <c r="A70" s="24"/>
      <c r="B70" s="20"/>
      <c r="C70" s="24"/>
      <c r="D70" s="20"/>
      <c r="E70" s="20"/>
      <c r="F70" s="20"/>
      <c r="G70" s="20"/>
      <c r="H70" s="24"/>
      <c r="I70" s="24"/>
      <c r="J70" s="24"/>
    </row>
    <row r="71" spans="1:10" ht="12.75">
      <c r="A71" s="24"/>
      <c r="B71" s="20"/>
      <c r="C71" s="24"/>
      <c r="D71" s="20"/>
      <c r="E71" s="20"/>
      <c r="F71" s="20"/>
      <c r="G71" s="20"/>
      <c r="H71" s="24"/>
      <c r="I71" s="24"/>
      <c r="J71" s="24"/>
    </row>
    <row r="72" spans="1:10" ht="12.75">
      <c r="A72" s="24"/>
      <c r="B72" s="20"/>
      <c r="C72" s="24"/>
      <c r="D72" s="20"/>
      <c r="E72" s="20"/>
      <c r="F72" s="20"/>
      <c r="G72" s="20"/>
      <c r="H72" s="24"/>
      <c r="I72" s="24"/>
      <c r="J72" s="24"/>
    </row>
    <row r="73" spans="1:10" ht="12.75">
      <c r="A73" s="24"/>
      <c r="B73" s="20"/>
      <c r="C73" s="24"/>
      <c r="D73" s="20"/>
      <c r="E73" s="20"/>
      <c r="F73" s="20"/>
      <c r="G73" s="20"/>
      <c r="H73" s="24"/>
      <c r="I73" s="24"/>
      <c r="J73" s="24"/>
    </row>
    <row r="74" spans="1:10" ht="12.75">
      <c r="A74" s="24"/>
      <c r="B74" s="20"/>
      <c r="C74" s="24"/>
      <c r="D74" s="20"/>
      <c r="E74" s="20"/>
      <c r="F74" s="20"/>
      <c r="G74" s="20"/>
      <c r="H74" s="24"/>
      <c r="I74" s="24"/>
      <c r="J74" s="24"/>
    </row>
    <row r="75" spans="1:10" ht="12.75">
      <c r="A75" s="24"/>
      <c r="B75" s="20"/>
      <c r="C75" s="24"/>
      <c r="D75" s="20"/>
      <c r="E75" s="20"/>
      <c r="F75" s="20"/>
      <c r="G75" s="20"/>
      <c r="H75" s="24"/>
      <c r="I75" s="24"/>
      <c r="J75" s="24"/>
    </row>
    <row r="76" spans="1:10" ht="12.75">
      <c r="A76" s="24"/>
      <c r="B76" s="20"/>
      <c r="C76" s="24"/>
      <c r="D76" s="20"/>
      <c r="E76" s="20"/>
      <c r="F76" s="20"/>
      <c r="G76" s="20"/>
      <c r="H76" s="24"/>
      <c r="I76" s="24"/>
      <c r="J76" s="24"/>
    </row>
    <row r="77" spans="1:10" ht="12.75">
      <c r="A77" s="24"/>
      <c r="B77" s="20"/>
      <c r="C77" s="24"/>
      <c r="D77" s="20"/>
      <c r="E77" s="20"/>
      <c r="F77" s="20"/>
      <c r="G77" s="20"/>
      <c r="H77" s="24"/>
      <c r="I77" s="24"/>
      <c r="J77" s="24"/>
    </row>
  </sheetData>
  <sheetProtection/>
  <mergeCells count="28">
    <mergeCell ref="B14:B17"/>
    <mergeCell ref="F5:J5"/>
    <mergeCell ref="E16:E17"/>
    <mergeCell ref="A11:J11"/>
    <mergeCell ref="F4:J4"/>
    <mergeCell ref="A5:C5"/>
    <mergeCell ref="A9:J9"/>
    <mergeCell ref="A6:B6"/>
    <mergeCell ref="A51:J51"/>
    <mergeCell ref="A10:J10"/>
    <mergeCell ref="C14:C17"/>
    <mergeCell ref="G16:G17"/>
    <mergeCell ref="F16:F17"/>
    <mergeCell ref="J15:J17"/>
    <mergeCell ref="H16:H17"/>
    <mergeCell ref="A14:A17"/>
    <mergeCell ref="D14:J14"/>
    <mergeCell ref="C12:G12"/>
    <mergeCell ref="F1:J1"/>
    <mergeCell ref="D15:H15"/>
    <mergeCell ref="F3:J3"/>
    <mergeCell ref="A1:C1"/>
    <mergeCell ref="A2:C2"/>
    <mergeCell ref="A3:C3"/>
    <mergeCell ref="A4:C4"/>
    <mergeCell ref="F2:J2"/>
    <mergeCell ref="I15:I17"/>
    <mergeCell ref="D16:D1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</cp:lastModifiedBy>
  <cp:lastPrinted>2019-01-10T06:12:03Z</cp:lastPrinted>
  <dcterms:created xsi:type="dcterms:W3CDTF">2003-07-15T08:32:06Z</dcterms:created>
  <dcterms:modified xsi:type="dcterms:W3CDTF">2019-01-17T12:59:20Z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1497928979</vt:i4>
  </property>
  <property fmtid="{D5CDD505-2E9C-101B-9397-08002B2CF9AE}" pid="3" name="_EmailSubject">
    <vt:lpwstr>План вода стоки 2013 нов.</vt:lpwstr>
  </property>
  <property fmtid="{D5CDD505-2E9C-101B-9397-08002B2CF9AE}" pid="4" name="_AuthorEmail">
    <vt:lpwstr>t_latina@sunpp.atom.gov.ua</vt:lpwstr>
  </property>
  <property fmtid="{D5CDD505-2E9C-101B-9397-08002B2CF9AE}" pid="5" name="_AuthorEmailDisplayName">
    <vt:lpwstr>Латина Т.А. (Tatyana Latin)</vt:lpwstr>
  </property>
  <property fmtid="{D5CDD505-2E9C-101B-9397-08002B2CF9AE}" pid="6" name="_ReviewingToolsShownOnce">
    <vt:lpwstr/>
  </property>
</Properties>
</file>